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0"/>
  </bookViews>
  <sheets>
    <sheet name="стр.1_2" sheetId="1" r:id="rId1"/>
    <sheet name="3" sheetId="2" r:id="rId2"/>
  </sheets>
  <definedNames>
    <definedName name="TABLE" localSheetId="0">'стр.1_2'!$A$18:$E$57</definedName>
    <definedName name="_xlnm.Print_Titles" localSheetId="0">'стр.1_2'!$18:$18</definedName>
    <definedName name="_xlnm.Print_Area" localSheetId="0">'стр.1_2'!$A$1:$F$57</definedName>
  </definedNames>
  <calcPr fullCalcOnLoad="1"/>
</workbook>
</file>

<file path=xl/sharedStrings.xml><?xml version="1.0" encoding="utf-8"?>
<sst xmlns="http://schemas.openxmlformats.org/spreadsheetml/2006/main" count="215" uniqueCount="156">
  <si>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</si>
  <si>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</si>
  <si>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</si>
  <si>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</si>
  <si>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</si>
  <si>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</si>
  <si>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</si>
  <si>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</si>
  <si>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</si>
  <si>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</si>
  <si>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</si>
  <si>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</si>
  <si>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</si>
  <si>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</si>
  <si>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</si>
  <si>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</si>
  <si>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</si>
  <si>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тыс. кВт·ч</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</si>
  <si>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</si>
  <si>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</si>
  <si>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</si>
  <si>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</si>
  <si>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</si>
  <si>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</si>
  <si>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</si>
  <si>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</si>
  <si>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</si>
  <si>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</si>
  <si>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</si>
  <si>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</si>
  <si>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</si>
  <si>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</si>
  <si>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</si>
  <si>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</si>
  <si>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</si>
  <si>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</si>
  <si>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</si>
  <si>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</si>
  <si>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</si>
  <si>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</si>
  <si>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</si>
  <si>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</si>
  <si>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</si>
  <si>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</si>
  <si>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</si>
  <si>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</si>
  <si>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</si>
  <si>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</si>
  <si>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</si>
  <si>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</si>
  <si>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</si>
  <si>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</si>
  <si>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</si>
  <si>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</si>
  <si>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</si>
  <si>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утверждена генеральным директором ОАО "АК "Омскагрегат" 22.04.2014 г.</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</si>
  <si>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</si>
  <si>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</si>
  <si>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</si>
  <si>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</si>
  <si>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</si>
  <si>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</si>
  <si>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</si>
  <si>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</si>
  <si>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</si>
  <si>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</si>
  <si>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</si>
  <si>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</si>
  <si>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</si>
  <si>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</si>
  <si>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</si>
  <si>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</si>
  <si>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</si>
  <si>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</si>
  <si>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</si>
  <si>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</si>
  <si>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</si>
  <si>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</si>
  <si>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644007, город Омск, ул. Герцена, 48</t>
  </si>
  <si>
    <t>(3812) 770-613</t>
  </si>
  <si>
    <t>economist@omskagregat.ru</t>
  </si>
  <si>
    <t>(3812) 255-540</t>
  </si>
  <si>
    <t>тыс. руб. на чел.</t>
  </si>
  <si>
    <t>с учетом оплаты технологического расхода (потерь э/энергии)</t>
  </si>
  <si>
    <t>Рентабельность продаж (величина прибыли от продаж в каждом рубле выручки). 
Нормальное значение для данной отрасли от 9 процентов и более</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</si>
  <si>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</si>
  <si>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</si>
  <si>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</si>
  <si>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</si>
  <si>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</si>
  <si>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</si>
  <si>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</si>
  <si>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</si>
  <si>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</si>
  <si>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</si>
  <si>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</si>
  <si>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</si>
  <si>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</si>
  <si>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</si>
  <si>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</si>
  <si>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</si>
  <si>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</si>
  <si>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</si>
  <si>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</si>
  <si>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</si>
  <si>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</si>
  <si>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</si>
  <si>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</si>
  <si>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</si>
  <si>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</si>
  <si>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</si>
  <si>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</si>
  <si>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</si>
  <si>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</si>
  <si>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</si>
  <si>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</si>
  <si>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</si>
  <si>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</si>
  <si>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</si>
  <si>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</si>
  <si>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</si>
  <si>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</si>
  <si>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</si>
  <si>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</si>
  <si>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</si>
  <si>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</si>
  <si>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</si>
  <si>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</si>
  <si>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</si>
  <si>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</si>
  <si>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</si>
  <si>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</si>
  <si>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</si>
  <si>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</si>
  <si>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</si>
  <si>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</si>
  <si>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</si>
  <si>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</si>
  <si>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</si>
  <si>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Акционерное общество "Омский агрегатный завод"</t>
  </si>
  <si>
    <t>АО "ОАЗ"</t>
  </si>
  <si>
    <t>Козлов Александр Александрович</t>
  </si>
  <si>
    <t>Основные показатели деятельности АО "ОАЗ" в сфере услуг по передаче электрической энергии</t>
  </si>
  <si>
    <t>Фактические показатели 
за 2015 год</t>
  </si>
  <si>
    <t>Предложения 
на 2017 год</t>
  </si>
  <si>
    <t>5,50</t>
  </si>
  <si>
    <t>рассчитан специалистами АО "ОАЗ" в соответствии с Инструкцией №3236 от 30.12.2008 г.</t>
  </si>
  <si>
    <t>Амортизация</t>
  </si>
  <si>
    <t>Плата за аренду имущества и лизинг</t>
  </si>
  <si>
    <t>Налоги,всего, в том числе:</t>
  </si>
  <si>
    <t>Отчисления на социальные нужды (ЕСН)</t>
  </si>
  <si>
    <t>Цеховые расходы</t>
  </si>
  <si>
    <t>Фактические показатели за 2015 год</t>
  </si>
  <si>
    <t>Показатели, утвержденные на 2016 год (базовый период) *</t>
  </si>
  <si>
    <t>Предложения на 2017 год</t>
  </si>
  <si>
    <t>Раздел 3. Цены (тарифы) по регулируемым видам деятельности АО "ОАЗ"</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</si>
</sst>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4">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sz val="1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b/>
      <sz val="9"/>
      <name val="Tahoma"/>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2"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1" fillId="0" borderId="0">
      <alignment/>
      <protection/>
    </xf>
    <xf numFmtId="0" fontId="6"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2" fillId="0" borderId="11" xfId="0" applyFont="1" applyBorder="1" applyAlignment="1">
      <alignment horizontal="left" vertical="top" wrapText="1"/>
    </xf>
    <xf numFmtId="4" fontId="1" fillId="0" borderId="11" xfId="0" applyNumberFormat="1" applyFont="1" applyBorder="1" applyAlignment="1">
      <alignment horizontal="center" vertical="center"/>
    </xf>
    <xf numFmtId="4" fontId="1" fillId="0" borderId="11" xfId="0" applyNumberFormat="1" applyFont="1" applyFill="1" applyBorder="1" applyAlignment="1">
      <alignment horizontal="center" vertical="center"/>
    </xf>
    <xf numFmtId="0" fontId="53"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1" xfId="0" applyFont="1" applyBorder="1" applyAlignment="1">
      <alignment vertical="top"/>
    </xf>
    <xf numFmtId="0" fontId="1" fillId="0" borderId="11" xfId="0" applyFont="1" applyBorder="1" applyAlignment="1">
      <alignment horizontal="left" vertical="center" wrapText="1"/>
    </xf>
    <xf numFmtId="3"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0" fontId="1" fillId="0" borderId="11" xfId="0" applyFont="1" applyFill="1" applyBorder="1" applyAlignment="1">
      <alignment horizontal="center" vertical="top"/>
    </xf>
    <xf numFmtId="49" fontId="1" fillId="0" borderId="11" xfId="0" applyNumberFormat="1"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vertical="center"/>
    </xf>
    <xf numFmtId="0" fontId="7" fillId="0" borderId="11" xfId="56" applyFont="1" applyBorder="1" applyAlignment="1">
      <alignment horizontal="center" vertical="center" wrapText="1"/>
      <protection/>
    </xf>
    <xf numFmtId="0" fontId="7" fillId="0" borderId="11" xfId="56" applyFont="1" applyBorder="1" applyAlignment="1">
      <alignment horizontal="center" vertical="top" wrapText="1"/>
      <protection/>
    </xf>
    <xf numFmtId="0" fontId="7" fillId="0" borderId="11" xfId="56" applyFont="1" applyBorder="1" applyAlignment="1">
      <alignment horizontal="left" vertical="top" wrapText="1"/>
      <protection/>
    </xf>
    <xf numFmtId="0" fontId="7" fillId="0" borderId="11" xfId="56" applyFont="1" applyBorder="1" applyAlignment="1">
      <alignment horizontal="center" vertical="top"/>
      <protection/>
    </xf>
    <xf numFmtId="0" fontId="9" fillId="0" borderId="0" xfId="0" applyFont="1" applyAlignment="1">
      <alignment/>
    </xf>
    <xf numFmtId="0" fontId="10" fillId="0" borderId="0" xfId="0" applyFont="1" applyAlignment="1">
      <alignment/>
    </xf>
    <xf numFmtId="4" fontId="12" fillId="0" borderId="11" xfId="55" applyNumberFormat="1" applyFont="1" applyFill="1" applyBorder="1" applyAlignment="1">
      <alignment vertical="center"/>
      <protection/>
    </xf>
    <xf numFmtId="4" fontId="7" fillId="0" borderId="11" xfId="56" applyNumberFormat="1" applyFont="1" applyFill="1" applyBorder="1" applyAlignment="1">
      <alignment horizontal="center" vertical="center"/>
      <protection/>
    </xf>
    <xf numFmtId="0" fontId="39" fillId="0" borderId="0" xfId="42" applyAlignment="1">
      <alignment horizontal="left"/>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center" wrapText="1"/>
    </xf>
    <xf numFmtId="0" fontId="7" fillId="0" borderId="11" xfId="56" applyFont="1" applyBorder="1" applyAlignment="1">
      <alignment horizontal="center" vertical="center" wrapText="1"/>
      <protection/>
    </xf>
    <xf numFmtId="0" fontId="33" fillId="0" borderId="11" xfId="49" applyFont="1" applyFill="1" applyBorder="1" applyAlignment="1">
      <alignment horizontal="left" vertical="center" wrapText="1"/>
      <protection/>
    </xf>
    <xf numFmtId="0" fontId="33" fillId="0" borderId="11" xfId="54" applyFont="1" applyFill="1" applyBorder="1" applyAlignment="1">
      <alignment vertical="center" wrapText="1"/>
      <protection/>
    </xf>
    <xf numFmtId="0" fontId="1" fillId="0" borderId="11" xfId="54" applyFont="1" applyFill="1" applyBorder="1" applyAlignment="1">
      <alignment horizontal="left"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_Лист2" xfId="55"/>
    <cellStyle name="Обычный_стр.1_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8"/>
  <sheetViews>
    <sheetView tabSelected="1" view="pageBreakPreview" zoomScaleSheetLayoutView="100" workbookViewId="0" topLeftCell="A1">
      <selection activeCell="B45" sqref="B45"/>
    </sheetView>
  </sheetViews>
  <sheetFormatPr defaultColWidth="9.00390625" defaultRowHeight="12.75" outlineLevelRow="1"/>
  <cols>
    <col min="1" max="1" width="6.00390625" style="1" customWidth="1"/>
    <col min="2" max="2" width="47.375" style="1" customWidth="1"/>
    <col min="3" max="3" width="9.75390625" style="1" customWidth="1"/>
    <col min="4" max="4" width="13.75390625" style="1" customWidth="1"/>
    <col min="5" max="5" width="14.375" style="1" bestFit="1" customWidth="1"/>
    <col min="6" max="6" width="38.00390625" style="1" customWidth="1"/>
    <col min="7" max="8" width="11.25390625" style="1" bestFit="1" customWidth="1"/>
    <col min="9" max="16384" width="9.125" style="1" customWidth="1"/>
  </cols>
  <sheetData>
    <row r="1" spans="1:6" ht="56.25" customHeight="1">
      <c r="A1" s="38" t="s">
        <v>77</v>
      </c>
      <c r="B1" s="38"/>
      <c r="C1" s="38"/>
      <c r="D1" s="38"/>
      <c r="E1" s="38"/>
      <c r="F1" s="38"/>
    </row>
    <row r="3" spans="1:6" ht="16.5">
      <c r="A3" s="37" t="s">
        <v>66</v>
      </c>
      <c r="B3" s="37"/>
      <c r="C3" s="37"/>
      <c r="D3" s="37"/>
      <c r="E3" s="37"/>
      <c r="F3" s="37"/>
    </row>
    <row r="4" spans="1:6" ht="16.5">
      <c r="A4" s="23"/>
      <c r="B4" s="23"/>
      <c r="C4" s="23"/>
      <c r="D4" s="23"/>
      <c r="E4" s="23"/>
      <c r="F4" s="23"/>
    </row>
    <row r="5" spans="1:6" ht="15.75">
      <c r="A5" s="24" t="s">
        <v>67</v>
      </c>
      <c r="C5" s="39" t="s">
        <v>139</v>
      </c>
      <c r="D5" s="39"/>
      <c r="E5" s="39"/>
      <c r="F5" s="39"/>
    </row>
    <row r="6" spans="1:3" ht="15.75">
      <c r="A6" s="24" t="s">
        <v>68</v>
      </c>
      <c r="C6" s="1" t="s">
        <v>140</v>
      </c>
    </row>
    <row r="7" spans="1:6" ht="15.75">
      <c r="A7" s="24" t="s">
        <v>69</v>
      </c>
      <c r="C7" s="39" t="s">
        <v>78</v>
      </c>
      <c r="D7" s="39"/>
      <c r="E7" s="39"/>
      <c r="F7" s="39"/>
    </row>
    <row r="8" spans="1:6" ht="15.75">
      <c r="A8" s="24" t="s">
        <v>70</v>
      </c>
      <c r="C8" s="39" t="s">
        <v>78</v>
      </c>
      <c r="D8" s="39"/>
      <c r="E8" s="39"/>
      <c r="F8" s="39"/>
    </row>
    <row r="9" spans="1:6" ht="15.75">
      <c r="A9" s="24" t="s">
        <v>71</v>
      </c>
      <c r="C9" s="39">
        <v>5503161109</v>
      </c>
      <c r="D9" s="39"/>
      <c r="E9" s="39"/>
      <c r="F9" s="39"/>
    </row>
    <row r="10" spans="1:6" ht="15.75">
      <c r="A10" s="24" t="s">
        <v>72</v>
      </c>
      <c r="C10" s="39">
        <v>550301001</v>
      </c>
      <c r="D10" s="39"/>
      <c r="E10" s="39"/>
      <c r="F10" s="39"/>
    </row>
    <row r="11" spans="1:3" ht="15.75">
      <c r="A11" s="24" t="s">
        <v>73</v>
      </c>
      <c r="C11" s="1" t="s">
        <v>141</v>
      </c>
    </row>
    <row r="12" spans="1:6" ht="15.75">
      <c r="A12" s="24" t="s">
        <v>74</v>
      </c>
      <c r="C12" s="33" t="s">
        <v>80</v>
      </c>
      <c r="D12" s="33"/>
      <c r="E12" s="33"/>
      <c r="F12" s="33"/>
    </row>
    <row r="13" spans="1:3" ht="15.75">
      <c r="A13" s="24" t="s">
        <v>75</v>
      </c>
      <c r="C13" s="1" t="s">
        <v>79</v>
      </c>
    </row>
    <row r="14" spans="1:3" ht="15.75">
      <c r="A14" s="24" t="s">
        <v>76</v>
      </c>
      <c r="C14" s="1" t="s">
        <v>81</v>
      </c>
    </row>
    <row r="16" spans="1:6" ht="15.75">
      <c r="A16" s="36" t="s">
        <v>142</v>
      </c>
      <c r="B16" s="36"/>
      <c r="C16" s="36"/>
      <c r="D16" s="36"/>
      <c r="E16" s="36"/>
      <c r="F16" s="36"/>
    </row>
    <row r="17" ht="14.25" customHeight="1"/>
    <row r="18" spans="1:6" s="2" customFormat="1" ht="47.25">
      <c r="A18" s="5" t="s">
        <v>44</v>
      </c>
      <c r="B18" s="5" t="s">
        <v>0</v>
      </c>
      <c r="C18" s="5" t="s">
        <v>49</v>
      </c>
      <c r="D18" s="5" t="s">
        <v>143</v>
      </c>
      <c r="E18" s="5" t="s">
        <v>144</v>
      </c>
      <c r="F18" s="5" t="s">
        <v>56</v>
      </c>
    </row>
    <row r="19" spans="1:15" s="3" customFormat="1" ht="31.5">
      <c r="A19" s="6" t="s">
        <v>1</v>
      </c>
      <c r="B19" s="7" t="s">
        <v>2</v>
      </c>
      <c r="C19" s="6"/>
      <c r="D19" s="11"/>
      <c r="E19" s="11"/>
      <c r="F19" s="16"/>
      <c r="G19" s="2"/>
      <c r="H19" s="2"/>
      <c r="I19" s="2"/>
      <c r="J19" s="2"/>
      <c r="K19" s="2"/>
      <c r="L19" s="2"/>
      <c r="M19" s="2"/>
      <c r="N19" s="2"/>
      <c r="O19" s="2"/>
    </row>
    <row r="20" spans="1:15" s="3" customFormat="1" ht="30" customHeight="1">
      <c r="A20" s="6" t="s">
        <v>3</v>
      </c>
      <c r="B20" s="17" t="s">
        <v>4</v>
      </c>
      <c r="C20" s="5" t="s">
        <v>50</v>
      </c>
      <c r="D20" s="11"/>
      <c r="E20" s="12">
        <v>6394.69</v>
      </c>
      <c r="F20" s="17" t="s">
        <v>83</v>
      </c>
      <c r="G20" s="2"/>
      <c r="H20" s="2"/>
      <c r="I20" s="2"/>
      <c r="J20" s="2"/>
      <c r="K20" s="2"/>
      <c r="L20" s="2"/>
      <c r="M20" s="2"/>
      <c r="N20" s="2"/>
      <c r="O20" s="2"/>
    </row>
    <row r="21" spans="1:15" s="3" customFormat="1" ht="15.75">
      <c r="A21" s="6" t="s">
        <v>5</v>
      </c>
      <c r="B21" s="7" t="s">
        <v>6</v>
      </c>
      <c r="C21" s="6" t="s">
        <v>50</v>
      </c>
      <c r="D21" s="19"/>
      <c r="E21" s="12">
        <v>0</v>
      </c>
      <c r="F21" s="5"/>
      <c r="G21" s="2"/>
      <c r="H21" s="2"/>
      <c r="I21" s="2"/>
      <c r="J21" s="2"/>
      <c r="K21" s="2"/>
      <c r="L21" s="2"/>
      <c r="M21" s="2"/>
      <c r="N21" s="2"/>
      <c r="O21" s="2"/>
    </row>
    <row r="22" spans="1:15" s="3" customFormat="1" ht="31.5">
      <c r="A22" s="6" t="s">
        <v>7</v>
      </c>
      <c r="B22" s="7" t="s">
        <v>8</v>
      </c>
      <c r="C22" s="6" t="s">
        <v>50</v>
      </c>
      <c r="D22" s="12"/>
      <c r="E22" s="12">
        <f>E21+E41+E43</f>
        <v>434.0952889470377</v>
      </c>
      <c r="F22" s="5"/>
      <c r="G22" s="2"/>
      <c r="H22" s="2"/>
      <c r="I22" s="2"/>
      <c r="J22" s="2"/>
      <c r="K22" s="2"/>
      <c r="L22" s="2"/>
      <c r="M22" s="2"/>
      <c r="N22" s="2"/>
      <c r="O22" s="2"/>
    </row>
    <row r="23" spans="1:15" s="3" customFormat="1" ht="15.75">
      <c r="A23" s="6" t="s">
        <v>9</v>
      </c>
      <c r="B23" s="7" t="s">
        <v>10</v>
      </c>
      <c r="C23" s="6" t="s">
        <v>50</v>
      </c>
      <c r="D23" s="12"/>
      <c r="E23" s="12">
        <f>E21</f>
        <v>0</v>
      </c>
      <c r="F23" s="5"/>
      <c r="G23" s="2"/>
      <c r="H23" s="2"/>
      <c r="I23" s="2"/>
      <c r="J23" s="2"/>
      <c r="K23" s="2"/>
      <c r="L23" s="2"/>
      <c r="M23" s="2"/>
      <c r="N23" s="2"/>
      <c r="O23" s="2"/>
    </row>
    <row r="24" spans="1:15" s="3" customFormat="1" ht="15.75">
      <c r="A24" s="6" t="s">
        <v>11</v>
      </c>
      <c r="B24" s="7" t="s">
        <v>12</v>
      </c>
      <c r="C24" s="6"/>
      <c r="D24" s="12"/>
      <c r="E24" s="12"/>
      <c r="F24" s="5"/>
      <c r="G24" s="2"/>
      <c r="H24" s="2"/>
      <c r="I24" s="2"/>
      <c r="J24" s="2"/>
      <c r="K24" s="2"/>
      <c r="L24" s="2"/>
      <c r="M24" s="2"/>
      <c r="N24" s="2"/>
      <c r="O24" s="2"/>
    </row>
    <row r="25" spans="1:15" s="3" customFormat="1" ht="63">
      <c r="A25" s="6" t="s">
        <v>13</v>
      </c>
      <c r="B25" s="7" t="s">
        <v>84</v>
      </c>
      <c r="C25" s="6" t="s">
        <v>51</v>
      </c>
      <c r="D25" s="20"/>
      <c r="E25" s="21">
        <f>E21/E20*100</f>
        <v>0</v>
      </c>
      <c r="F25" s="5"/>
      <c r="G25" s="2"/>
      <c r="H25" s="2"/>
      <c r="I25" s="2"/>
      <c r="J25" s="2"/>
      <c r="K25" s="2"/>
      <c r="L25" s="2"/>
      <c r="M25" s="2"/>
      <c r="N25" s="2"/>
      <c r="O25" s="2"/>
    </row>
    <row r="26" spans="1:6" s="3" customFormat="1" ht="31.5">
      <c r="A26" s="6" t="s">
        <v>14</v>
      </c>
      <c r="B26" s="7" t="s">
        <v>46</v>
      </c>
      <c r="C26" s="6"/>
      <c r="D26" s="12"/>
      <c r="E26" s="12"/>
      <c r="F26" s="5"/>
    </row>
    <row r="27" spans="1:6" s="4" customFormat="1" ht="15.75">
      <c r="A27" s="8" t="s">
        <v>16</v>
      </c>
      <c r="B27" s="9" t="s">
        <v>60</v>
      </c>
      <c r="C27" s="8" t="s">
        <v>15</v>
      </c>
      <c r="D27" s="12"/>
      <c r="E27" s="12">
        <v>2.995</v>
      </c>
      <c r="F27" s="5"/>
    </row>
    <row r="28" spans="1:6" s="3" customFormat="1" ht="31.5">
      <c r="A28" s="6" t="s">
        <v>45</v>
      </c>
      <c r="B28" s="7" t="s">
        <v>65</v>
      </c>
      <c r="C28" s="6" t="s">
        <v>17</v>
      </c>
      <c r="D28" s="18"/>
      <c r="E28" s="18">
        <v>7818</v>
      </c>
      <c r="F28" s="5"/>
    </row>
    <row r="29" spans="1:6" s="3" customFormat="1" ht="47.25">
      <c r="A29" s="6" t="s">
        <v>18</v>
      </c>
      <c r="B29" s="7" t="s">
        <v>57</v>
      </c>
      <c r="C29" s="6" t="s">
        <v>17</v>
      </c>
      <c r="D29" s="12"/>
      <c r="E29" s="12">
        <v>0</v>
      </c>
      <c r="F29" s="5"/>
    </row>
    <row r="30" spans="1:8" s="3" customFormat="1" ht="47.25">
      <c r="A30" s="6" t="s">
        <v>19</v>
      </c>
      <c r="B30" s="7" t="s">
        <v>58</v>
      </c>
      <c r="C30" s="6" t="s">
        <v>51</v>
      </c>
      <c r="D30" s="22"/>
      <c r="E30" s="22" t="s">
        <v>145</v>
      </c>
      <c r="F30" s="5" t="s">
        <v>146</v>
      </c>
      <c r="G30" s="14"/>
      <c r="H30" s="14"/>
    </row>
    <row r="31" spans="1:6" s="3" customFormat="1" ht="47.25">
      <c r="A31" s="6" t="s">
        <v>20</v>
      </c>
      <c r="B31" s="7" t="s">
        <v>59</v>
      </c>
      <c r="C31" s="6"/>
      <c r="D31" s="34" t="s">
        <v>55</v>
      </c>
      <c r="E31" s="35"/>
      <c r="F31" s="5"/>
    </row>
    <row r="32" spans="1:6" s="3" customFormat="1" ht="47.25">
      <c r="A32" s="6" t="s">
        <v>21</v>
      </c>
      <c r="B32" s="7" t="s">
        <v>22</v>
      </c>
      <c r="C32" s="6" t="s">
        <v>50</v>
      </c>
      <c r="D32" s="11"/>
      <c r="E32" s="12">
        <f>E33+E39</f>
        <v>5407.298480407441</v>
      </c>
      <c r="F32" s="5"/>
    </row>
    <row r="33" spans="1:6" s="3" customFormat="1" ht="15.75" hidden="1" outlineLevel="1">
      <c r="A33" s="6" t="s">
        <v>23</v>
      </c>
      <c r="B33" s="7" t="s">
        <v>61</v>
      </c>
      <c r="C33" s="6" t="s">
        <v>50</v>
      </c>
      <c r="D33" s="11"/>
      <c r="E33" s="12">
        <f>SUM(E35:E38)</f>
        <v>4486.476351555089</v>
      </c>
      <c r="F33" s="5"/>
    </row>
    <row r="34" spans="1:6" s="3" customFormat="1" ht="15.75" hidden="1" outlineLevel="1">
      <c r="A34" s="6"/>
      <c r="B34" s="7" t="s">
        <v>47</v>
      </c>
      <c r="C34" s="6"/>
      <c r="D34" s="11"/>
      <c r="E34" s="12"/>
      <c r="F34" s="5"/>
    </row>
    <row r="35" spans="1:6" s="3" customFormat="1" ht="15.75" collapsed="1">
      <c r="A35" s="6"/>
      <c r="B35" s="7" t="s">
        <v>24</v>
      </c>
      <c r="C35" s="6"/>
      <c r="D35" s="11"/>
      <c r="E35" s="12">
        <v>1258.9692943915193</v>
      </c>
      <c r="F35" s="5"/>
    </row>
    <row r="36" spans="1:6" s="3" customFormat="1" ht="15.75">
      <c r="A36" s="6"/>
      <c r="B36" s="7" t="s">
        <v>25</v>
      </c>
      <c r="C36" s="6"/>
      <c r="D36" s="11"/>
      <c r="E36" s="12">
        <v>523.1301446008059</v>
      </c>
      <c r="F36" s="5"/>
    </row>
    <row r="37" spans="1:6" s="3" customFormat="1" ht="15.75">
      <c r="A37" s="6"/>
      <c r="B37" s="44" t="s">
        <v>151</v>
      </c>
      <c r="C37" s="6"/>
      <c r="D37" s="11"/>
      <c r="E37" s="12">
        <v>1128.7646197288384</v>
      </c>
      <c r="F37" s="5"/>
    </row>
    <row r="38" spans="1:6" s="3" customFormat="1" ht="15.75">
      <c r="A38" s="6"/>
      <c r="B38" s="7" t="s">
        <v>53</v>
      </c>
      <c r="C38" s="6"/>
      <c r="D38" s="11"/>
      <c r="E38" s="12">
        <v>1575.6122928339253</v>
      </c>
      <c r="F38" s="5"/>
    </row>
    <row r="39" spans="1:6" s="3" customFormat="1" ht="15.75" hidden="1" outlineLevel="1">
      <c r="A39" s="6" t="s">
        <v>26</v>
      </c>
      <c r="B39" s="7" t="s">
        <v>62</v>
      </c>
      <c r="C39" s="6" t="s">
        <v>50</v>
      </c>
      <c r="D39" s="11"/>
      <c r="E39" s="12">
        <f>SUM(E41:E44)</f>
        <v>920.8221288523519</v>
      </c>
      <c r="F39" s="5"/>
    </row>
    <row r="40" spans="1:6" s="3" customFormat="1" ht="15.75" hidden="1" outlineLevel="1">
      <c r="A40" s="6"/>
      <c r="B40" s="7" t="s">
        <v>47</v>
      </c>
      <c r="C40" s="6"/>
      <c r="D40" s="11"/>
      <c r="E40" s="12"/>
      <c r="F40" s="5"/>
    </row>
    <row r="41" spans="1:6" s="3" customFormat="1" ht="15.75" collapsed="1">
      <c r="A41" s="6"/>
      <c r="B41" s="42" t="s">
        <v>147</v>
      </c>
      <c r="C41" s="6"/>
      <c r="D41" s="11"/>
      <c r="E41" s="12">
        <v>366.9209697977819</v>
      </c>
      <c r="F41" s="5"/>
    </row>
    <row r="42" spans="1:6" s="3" customFormat="1" ht="15.75">
      <c r="A42" s="6"/>
      <c r="B42" s="43" t="s">
        <v>148</v>
      </c>
      <c r="C42" s="6"/>
      <c r="D42" s="11"/>
      <c r="E42" s="12">
        <v>101.4822358215092</v>
      </c>
      <c r="F42" s="5"/>
    </row>
    <row r="43" spans="1:6" s="3" customFormat="1" ht="15.75">
      <c r="A43" s="6"/>
      <c r="B43" s="43" t="s">
        <v>149</v>
      </c>
      <c r="C43" s="6"/>
      <c r="D43" s="11"/>
      <c r="E43" s="12">
        <v>67.17431914925584</v>
      </c>
      <c r="F43" s="5"/>
    </row>
    <row r="44" spans="1:6" s="3" customFormat="1" ht="15.75">
      <c r="A44" s="6"/>
      <c r="B44" s="42" t="s">
        <v>150</v>
      </c>
      <c r="C44" s="6"/>
      <c r="D44" s="11"/>
      <c r="E44" s="12">
        <v>385.2446040838049</v>
      </c>
      <c r="F44" s="5"/>
    </row>
    <row r="45" spans="1:6" s="3" customFormat="1" ht="31.5">
      <c r="A45" s="6" t="s">
        <v>27</v>
      </c>
      <c r="B45" s="7" t="s">
        <v>48</v>
      </c>
      <c r="C45" s="6" t="s">
        <v>50</v>
      </c>
      <c r="D45" s="11"/>
      <c r="E45" s="12" t="s">
        <v>54</v>
      </c>
      <c r="F45" s="5"/>
    </row>
    <row r="46" spans="1:6" s="3" customFormat="1" ht="31.5">
      <c r="A46" s="6" t="s">
        <v>28</v>
      </c>
      <c r="B46" s="7" t="s">
        <v>85</v>
      </c>
      <c r="C46" s="6" t="s">
        <v>50</v>
      </c>
      <c r="D46" s="11"/>
      <c r="E46" s="12">
        <v>0</v>
      </c>
      <c r="F46" s="5"/>
    </row>
    <row r="47" spans="1:8" s="3" customFormat="1" ht="38.25" customHeight="1">
      <c r="A47" s="6" t="s">
        <v>29</v>
      </c>
      <c r="B47" s="7" t="s">
        <v>30</v>
      </c>
      <c r="C47" s="6"/>
      <c r="D47" s="11"/>
      <c r="E47" s="11" t="s">
        <v>54</v>
      </c>
      <c r="F47" s="5"/>
      <c r="G47" s="15"/>
      <c r="H47" s="15"/>
    </row>
    <row r="48" spans="1:8" s="3" customFormat="1" ht="15.75">
      <c r="A48" s="6"/>
      <c r="B48" s="10" t="s">
        <v>31</v>
      </c>
      <c r="C48" s="6"/>
      <c r="D48" s="11"/>
      <c r="E48" s="11"/>
      <c r="F48" s="5"/>
      <c r="G48" s="15"/>
      <c r="H48" s="15"/>
    </row>
    <row r="49" spans="1:8" s="3" customFormat="1" ht="15.75">
      <c r="A49" s="6"/>
      <c r="B49" s="7" t="s">
        <v>63</v>
      </c>
      <c r="C49" s="6" t="s">
        <v>32</v>
      </c>
      <c r="D49" s="11"/>
      <c r="E49" s="12">
        <v>463.62</v>
      </c>
      <c r="F49" s="5"/>
      <c r="G49" s="15"/>
      <c r="H49" s="15"/>
    </row>
    <row r="50" spans="1:8" s="3" customFormat="1" ht="31.5">
      <c r="A50" s="6"/>
      <c r="B50" s="7" t="s">
        <v>64</v>
      </c>
      <c r="C50" s="6" t="s">
        <v>52</v>
      </c>
      <c r="D50" s="11"/>
      <c r="E50" s="12">
        <f>E33/E49</f>
        <v>9.677055242558753</v>
      </c>
      <c r="F50" s="5"/>
      <c r="G50" s="15"/>
      <c r="H50" s="15"/>
    </row>
    <row r="51" spans="1:6" s="3" customFormat="1" ht="47.25">
      <c r="A51" s="6" t="s">
        <v>33</v>
      </c>
      <c r="B51" s="7" t="s">
        <v>34</v>
      </c>
      <c r="C51" s="6"/>
      <c r="D51" s="11"/>
      <c r="E51" s="11"/>
      <c r="F51" s="5"/>
    </row>
    <row r="52" spans="1:6" s="3" customFormat="1" ht="15.75">
      <c r="A52" s="6" t="s">
        <v>35</v>
      </c>
      <c r="B52" s="7" t="s">
        <v>36</v>
      </c>
      <c r="C52" s="6" t="s">
        <v>37</v>
      </c>
      <c r="D52" s="12"/>
      <c r="E52" s="12">
        <v>16</v>
      </c>
      <c r="F52" s="5"/>
    </row>
    <row r="53" spans="1:6" s="3" customFormat="1" ht="31.5">
      <c r="A53" s="6" t="s">
        <v>38</v>
      </c>
      <c r="B53" s="7" t="s">
        <v>39</v>
      </c>
      <c r="C53" s="6" t="s">
        <v>82</v>
      </c>
      <c r="D53" s="12"/>
      <c r="E53" s="12">
        <v>28280.939731113278</v>
      </c>
      <c r="F53" s="5"/>
    </row>
    <row r="54" spans="1:6" s="3" customFormat="1" ht="47.25">
      <c r="A54" s="6" t="s">
        <v>40</v>
      </c>
      <c r="B54" s="7" t="s">
        <v>41</v>
      </c>
      <c r="C54" s="6"/>
      <c r="D54" s="12"/>
      <c r="E54" s="11"/>
      <c r="F54" s="5"/>
    </row>
    <row r="55" spans="1:6" s="3" customFormat="1" ht="15.75">
      <c r="A55" s="6"/>
      <c r="B55" s="10" t="s">
        <v>31</v>
      </c>
      <c r="C55" s="6"/>
      <c r="D55" s="12"/>
      <c r="E55" s="11"/>
      <c r="F55" s="5"/>
    </row>
    <row r="56" spans="1:6" s="3" customFormat="1" ht="31.5">
      <c r="A56" s="6"/>
      <c r="B56" s="7" t="s">
        <v>42</v>
      </c>
      <c r="C56" s="6" t="s">
        <v>50</v>
      </c>
      <c r="D56" s="12"/>
      <c r="E56" s="12">
        <v>61950.389</v>
      </c>
      <c r="F56" s="5"/>
    </row>
    <row r="57" spans="1:6" s="3" customFormat="1" ht="47.25">
      <c r="A57" s="6"/>
      <c r="B57" s="7" t="s">
        <v>43</v>
      </c>
      <c r="C57" s="6" t="s">
        <v>50</v>
      </c>
      <c r="D57" s="12"/>
      <c r="E57" s="11" t="s">
        <v>54</v>
      </c>
      <c r="F57" s="5"/>
    </row>
    <row r="58" spans="4:5" ht="15.75">
      <c r="D58" s="13"/>
      <c r="E58" s="13"/>
    </row>
  </sheetData>
  <sheetProtection/>
  <mergeCells count="10">
    <mergeCell ref="C12:F12"/>
    <mergeCell ref="D31:E31"/>
    <mergeCell ref="A16:F16"/>
    <mergeCell ref="A3:F3"/>
    <mergeCell ref="A1:F1"/>
    <mergeCell ref="C9:F9"/>
    <mergeCell ref="C8:F8"/>
    <mergeCell ref="C7:F7"/>
    <mergeCell ref="C5:F5"/>
    <mergeCell ref="C10:F10"/>
  </mergeCells>
  <hyperlinks>
    <hyperlink ref="C12" r:id="rId1" display="economist@omskagregat.ru"/>
  </hyperlinks>
  <printOptions/>
  <pageMargins left="0.5905511811023623" right="0.3937007874015748" top="0.3937007874015748" bottom="0.3937007874015748" header="0.1968503937007874" footer="0.1968503937007874"/>
  <pageSetup horizontalDpi="600" verticalDpi="600" orientation="portrait" paperSize="9" scale="73"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G45" sqref="G45:G46"/>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40" t="s">
        <v>155</v>
      </c>
      <c r="B1" s="40"/>
      <c r="C1" s="40"/>
      <c r="D1" s="40"/>
      <c r="E1" s="40"/>
      <c r="F1" s="40"/>
      <c r="G1" s="40"/>
      <c r="H1" s="40"/>
      <c r="I1" s="40"/>
    </row>
    <row r="2" spans="1:9" ht="15.75">
      <c r="A2" s="1"/>
      <c r="B2" s="1"/>
      <c r="C2" s="1"/>
      <c r="D2" s="1"/>
      <c r="E2" s="1"/>
      <c r="F2" s="1"/>
      <c r="G2" s="1"/>
      <c r="H2" s="1"/>
      <c r="I2" s="1"/>
    </row>
    <row r="3" spans="1:9" ht="15.75">
      <c r="A3" s="1"/>
      <c r="B3" s="1"/>
      <c r="C3" s="1"/>
      <c r="D3" s="1"/>
      <c r="E3" s="1"/>
      <c r="F3" s="1"/>
      <c r="G3" s="1"/>
      <c r="H3" s="1"/>
      <c r="I3" s="1"/>
    </row>
    <row r="4" spans="1:9" ht="48.75" customHeight="1">
      <c r="A4" s="41" t="s">
        <v>44</v>
      </c>
      <c r="B4" s="41" t="s">
        <v>0</v>
      </c>
      <c r="C4" s="41" t="s">
        <v>49</v>
      </c>
      <c r="D4" s="41" t="s">
        <v>152</v>
      </c>
      <c r="E4" s="41"/>
      <c r="F4" s="41" t="s">
        <v>153</v>
      </c>
      <c r="G4" s="41"/>
      <c r="H4" s="41" t="s">
        <v>154</v>
      </c>
      <c r="I4" s="41"/>
    </row>
    <row r="5" spans="1:9" ht="30">
      <c r="A5" s="41"/>
      <c r="B5" s="41"/>
      <c r="C5" s="41"/>
      <c r="D5" s="25" t="s">
        <v>86</v>
      </c>
      <c r="E5" s="25" t="s">
        <v>87</v>
      </c>
      <c r="F5" s="25" t="s">
        <v>86</v>
      </c>
      <c r="G5" s="25" t="s">
        <v>87</v>
      </c>
      <c r="H5" s="25" t="s">
        <v>86</v>
      </c>
      <c r="I5" s="25" t="s">
        <v>87</v>
      </c>
    </row>
    <row r="6" spans="1:9" ht="30">
      <c r="A6" s="26" t="s">
        <v>1</v>
      </c>
      <c r="B6" s="27" t="s">
        <v>88</v>
      </c>
      <c r="C6" s="26"/>
      <c r="D6" s="28"/>
      <c r="E6" s="28"/>
      <c r="F6" s="28"/>
      <c r="G6" s="28"/>
      <c r="H6" s="28"/>
      <c r="I6" s="28"/>
    </row>
    <row r="7" spans="1:9" ht="45" hidden="1" outlineLevel="1">
      <c r="A7" s="26" t="s">
        <v>3</v>
      </c>
      <c r="B7" s="27" t="s">
        <v>89</v>
      </c>
      <c r="C7" s="26"/>
      <c r="D7" s="28"/>
      <c r="E7" s="28"/>
      <c r="F7" s="28"/>
      <c r="G7" s="28"/>
      <c r="H7" s="28"/>
      <c r="I7" s="28"/>
    </row>
    <row r="8" spans="1:9" ht="195" hidden="1" outlineLevel="1">
      <c r="A8" s="26"/>
      <c r="B8" s="27" t="s">
        <v>90</v>
      </c>
      <c r="C8" s="26" t="s">
        <v>91</v>
      </c>
      <c r="D8" s="28"/>
      <c r="E8" s="28"/>
      <c r="F8" s="28"/>
      <c r="G8" s="28"/>
      <c r="H8" s="28"/>
      <c r="I8" s="28"/>
    </row>
    <row r="9" spans="1:9" ht="210" hidden="1" outlineLevel="1">
      <c r="A9" s="26"/>
      <c r="B9" s="27" t="s">
        <v>92</v>
      </c>
      <c r="C9" s="26" t="s">
        <v>93</v>
      </c>
      <c r="D9" s="28"/>
      <c r="E9" s="28"/>
      <c r="F9" s="28"/>
      <c r="G9" s="28"/>
      <c r="H9" s="28"/>
      <c r="I9" s="28"/>
    </row>
    <row r="10" spans="1:9" ht="30" collapsed="1">
      <c r="A10" s="26" t="s">
        <v>5</v>
      </c>
      <c r="B10" s="27" t="s">
        <v>94</v>
      </c>
      <c r="C10" s="26"/>
      <c r="D10" s="28"/>
      <c r="E10" s="28"/>
      <c r="F10" s="28"/>
      <c r="G10" s="28"/>
      <c r="H10" s="28"/>
      <c r="I10" s="28"/>
    </row>
    <row r="11" spans="1:9" ht="15">
      <c r="A11" s="26"/>
      <c r="B11" s="27" t="s">
        <v>95</v>
      </c>
      <c r="C11" s="26"/>
      <c r="D11" s="28"/>
      <c r="E11" s="28"/>
      <c r="F11" s="28"/>
      <c r="G11" s="28"/>
      <c r="H11" s="28"/>
      <c r="I11" s="28"/>
    </row>
    <row r="12" spans="1:9" ht="30">
      <c r="A12" s="26"/>
      <c r="B12" s="27" t="s">
        <v>96</v>
      </c>
      <c r="C12" s="26" t="s">
        <v>91</v>
      </c>
      <c r="D12" s="32"/>
      <c r="E12" s="32"/>
      <c r="F12" s="31"/>
      <c r="G12" s="31"/>
      <c r="H12" s="32">
        <v>150453.49138584975</v>
      </c>
      <c r="I12" s="32">
        <v>150453.49138584975</v>
      </c>
    </row>
    <row r="13" spans="1:9" ht="30">
      <c r="A13" s="26"/>
      <c r="B13" s="27" t="s">
        <v>97</v>
      </c>
      <c r="C13" s="26" t="s">
        <v>93</v>
      </c>
      <c r="D13" s="32"/>
      <c r="E13" s="32"/>
      <c r="F13" s="32"/>
      <c r="G13" s="32"/>
      <c r="H13" s="32">
        <v>126.29703699534824</v>
      </c>
      <c r="I13" s="32">
        <v>126.29703699534824</v>
      </c>
    </row>
    <row r="14" spans="1:9" ht="30">
      <c r="A14" s="26"/>
      <c r="B14" s="27" t="s">
        <v>98</v>
      </c>
      <c r="C14" s="26" t="s">
        <v>93</v>
      </c>
      <c r="D14" s="32"/>
      <c r="E14" s="32"/>
      <c r="F14" s="32"/>
      <c r="G14" s="32"/>
      <c r="H14" s="32">
        <v>817.9443227982955</v>
      </c>
      <c r="I14" s="32">
        <v>817.9443227982955</v>
      </c>
    </row>
    <row r="15" spans="1:9" ht="45" hidden="1" outlineLevel="1">
      <c r="A15" s="26" t="s">
        <v>11</v>
      </c>
      <c r="B15" s="27" t="s">
        <v>99</v>
      </c>
      <c r="C15" s="26" t="s">
        <v>93</v>
      </c>
      <c r="D15" s="28"/>
      <c r="E15" s="28"/>
      <c r="F15" s="28"/>
      <c r="G15" s="28"/>
      <c r="H15" s="28"/>
      <c r="I15" s="28"/>
    </row>
    <row r="16" spans="1:9" ht="15" hidden="1" outlineLevel="1">
      <c r="A16" s="26" t="s">
        <v>14</v>
      </c>
      <c r="B16" s="27" t="s">
        <v>100</v>
      </c>
      <c r="C16" s="26"/>
      <c r="D16" s="28"/>
      <c r="E16" s="28"/>
      <c r="F16" s="28"/>
      <c r="G16" s="28"/>
      <c r="H16" s="28"/>
      <c r="I16" s="28"/>
    </row>
    <row r="17" spans="1:9" ht="60" hidden="1" outlineLevel="1">
      <c r="A17" s="26" t="s">
        <v>101</v>
      </c>
      <c r="B17" s="27" t="s">
        <v>102</v>
      </c>
      <c r="C17" s="26" t="s">
        <v>93</v>
      </c>
      <c r="D17" s="28"/>
      <c r="E17" s="28"/>
      <c r="F17" s="28"/>
      <c r="G17" s="28"/>
      <c r="H17" s="28"/>
      <c r="I17" s="28"/>
    </row>
    <row r="18" spans="1:9" ht="90" hidden="1" outlineLevel="1">
      <c r="A18" s="26" t="s">
        <v>103</v>
      </c>
      <c r="B18" s="27" t="s">
        <v>104</v>
      </c>
      <c r="C18" s="26" t="s">
        <v>93</v>
      </c>
      <c r="D18" s="28"/>
      <c r="E18" s="28"/>
      <c r="F18" s="28"/>
      <c r="G18" s="28"/>
      <c r="H18" s="28"/>
      <c r="I18" s="28"/>
    </row>
    <row r="19" spans="1:9" ht="30" hidden="1" outlineLevel="1">
      <c r="A19" s="26" t="s">
        <v>16</v>
      </c>
      <c r="B19" s="27" t="s">
        <v>105</v>
      </c>
      <c r="C19" s="26" t="s">
        <v>106</v>
      </c>
      <c r="D19" s="28"/>
      <c r="E19" s="28"/>
      <c r="F19" s="28"/>
      <c r="G19" s="28"/>
      <c r="H19" s="28"/>
      <c r="I19" s="28"/>
    </row>
    <row r="20" spans="1:9" ht="15" hidden="1" outlineLevel="1">
      <c r="A20" s="26"/>
      <c r="B20" s="27" t="s">
        <v>107</v>
      </c>
      <c r="C20" s="26" t="s">
        <v>106</v>
      </c>
      <c r="D20" s="28"/>
      <c r="E20" s="28"/>
      <c r="F20" s="28"/>
      <c r="G20" s="28"/>
      <c r="H20" s="28"/>
      <c r="I20" s="28"/>
    </row>
    <row r="21" spans="1:9" ht="15" hidden="1" outlineLevel="1">
      <c r="A21" s="26"/>
      <c r="B21" s="27" t="s">
        <v>108</v>
      </c>
      <c r="C21" s="26" t="s">
        <v>106</v>
      </c>
      <c r="D21" s="28"/>
      <c r="E21" s="28"/>
      <c r="F21" s="28"/>
      <c r="G21" s="28"/>
      <c r="H21" s="28"/>
      <c r="I21" s="28"/>
    </row>
    <row r="22" spans="1:9" ht="15" hidden="1" outlineLevel="1">
      <c r="A22" s="26"/>
      <c r="B22" s="27" t="s">
        <v>109</v>
      </c>
      <c r="C22" s="26" t="s">
        <v>106</v>
      </c>
      <c r="D22" s="28"/>
      <c r="E22" s="28"/>
      <c r="F22" s="28"/>
      <c r="G22" s="28"/>
      <c r="H22" s="28"/>
      <c r="I22" s="28"/>
    </row>
    <row r="23" spans="1:9" ht="15" hidden="1" outlineLevel="1">
      <c r="A23" s="26"/>
      <c r="B23" s="27" t="s">
        <v>110</v>
      </c>
      <c r="C23" s="26" t="s">
        <v>106</v>
      </c>
      <c r="D23" s="28"/>
      <c r="E23" s="28"/>
      <c r="F23" s="28"/>
      <c r="G23" s="28"/>
      <c r="H23" s="28"/>
      <c r="I23" s="28"/>
    </row>
    <row r="24" spans="1:9" ht="15" hidden="1" outlineLevel="1">
      <c r="A24" s="26" t="s">
        <v>21</v>
      </c>
      <c r="B24" s="27" t="s">
        <v>111</v>
      </c>
      <c r="C24" s="26" t="s">
        <v>106</v>
      </c>
      <c r="D24" s="28"/>
      <c r="E24" s="28"/>
      <c r="F24" s="28"/>
      <c r="G24" s="28"/>
      <c r="H24" s="28"/>
      <c r="I24" s="28"/>
    </row>
    <row r="25" spans="1:9" ht="30" hidden="1" outlineLevel="1">
      <c r="A25" s="26" t="s">
        <v>23</v>
      </c>
      <c r="B25" s="27" t="s">
        <v>112</v>
      </c>
      <c r="C25" s="26" t="s">
        <v>113</v>
      </c>
      <c r="D25" s="28"/>
      <c r="E25" s="28"/>
      <c r="F25" s="28"/>
      <c r="G25" s="28"/>
      <c r="H25" s="28"/>
      <c r="I25" s="28"/>
    </row>
    <row r="26" spans="1:9" ht="30" hidden="1" outlineLevel="1">
      <c r="A26" s="26"/>
      <c r="B26" s="27" t="s">
        <v>114</v>
      </c>
      <c r="C26" s="26" t="s">
        <v>113</v>
      </c>
      <c r="D26" s="28"/>
      <c r="E26" s="28"/>
      <c r="F26" s="28"/>
      <c r="G26" s="28"/>
      <c r="H26" s="28"/>
      <c r="I26" s="28"/>
    </row>
    <row r="27" spans="1:9" ht="30" hidden="1" outlineLevel="1">
      <c r="A27" s="26" t="s">
        <v>26</v>
      </c>
      <c r="B27" s="27" t="s">
        <v>115</v>
      </c>
      <c r="C27" s="26" t="s">
        <v>91</v>
      </c>
      <c r="D27" s="28"/>
      <c r="E27" s="28"/>
      <c r="F27" s="28"/>
      <c r="G27" s="28"/>
      <c r="H27" s="28"/>
      <c r="I27" s="28"/>
    </row>
    <row r="28" spans="1:9" ht="30" hidden="1" outlineLevel="1">
      <c r="A28" s="26" t="s">
        <v>27</v>
      </c>
      <c r="B28" s="27" t="s">
        <v>116</v>
      </c>
      <c r="C28" s="26" t="s">
        <v>117</v>
      </c>
      <c r="D28" s="28"/>
      <c r="E28" s="28"/>
      <c r="F28" s="28"/>
      <c r="G28" s="28"/>
      <c r="H28" s="28"/>
      <c r="I28" s="28"/>
    </row>
    <row r="29" spans="1:9" ht="30" hidden="1" outlineLevel="1">
      <c r="A29" s="26" t="s">
        <v>118</v>
      </c>
      <c r="B29" s="27" t="s">
        <v>119</v>
      </c>
      <c r="C29" s="26" t="s">
        <v>117</v>
      </c>
      <c r="D29" s="28"/>
      <c r="E29" s="28"/>
      <c r="F29" s="28"/>
      <c r="G29" s="28"/>
      <c r="H29" s="28"/>
      <c r="I29" s="28"/>
    </row>
    <row r="30" spans="1:9" ht="15" hidden="1" outlineLevel="1">
      <c r="A30" s="26" t="s">
        <v>120</v>
      </c>
      <c r="B30" s="27" t="s">
        <v>121</v>
      </c>
      <c r="C30" s="26" t="s">
        <v>117</v>
      </c>
      <c r="D30" s="28"/>
      <c r="E30" s="28"/>
      <c r="F30" s="28"/>
      <c r="G30" s="28"/>
      <c r="H30" s="28"/>
      <c r="I30" s="28"/>
    </row>
    <row r="31" spans="1:9" ht="18" hidden="1" outlineLevel="1">
      <c r="A31" s="26"/>
      <c r="B31" s="27" t="s">
        <v>122</v>
      </c>
      <c r="C31" s="26" t="s">
        <v>117</v>
      </c>
      <c r="D31" s="28"/>
      <c r="E31" s="28"/>
      <c r="F31" s="28"/>
      <c r="G31" s="28"/>
      <c r="H31" s="28"/>
      <c r="I31" s="28"/>
    </row>
    <row r="32" spans="1:9" ht="18" hidden="1" outlineLevel="1">
      <c r="A32" s="26"/>
      <c r="B32" s="27" t="s">
        <v>123</v>
      </c>
      <c r="C32" s="26" t="s">
        <v>117</v>
      </c>
      <c r="D32" s="28"/>
      <c r="E32" s="28"/>
      <c r="F32" s="28"/>
      <c r="G32" s="28"/>
      <c r="H32" s="28"/>
      <c r="I32" s="28"/>
    </row>
    <row r="33" spans="1:9" ht="18" hidden="1" outlineLevel="1">
      <c r="A33" s="26"/>
      <c r="B33" s="27" t="s">
        <v>124</v>
      </c>
      <c r="C33" s="26" t="s">
        <v>117</v>
      </c>
      <c r="D33" s="28"/>
      <c r="E33" s="28"/>
      <c r="F33" s="28"/>
      <c r="G33" s="28"/>
      <c r="H33" s="28"/>
      <c r="I33" s="28"/>
    </row>
    <row r="34" spans="1:9" ht="18" hidden="1" outlineLevel="1">
      <c r="A34" s="26"/>
      <c r="B34" s="27" t="s">
        <v>125</v>
      </c>
      <c r="C34" s="26" t="s">
        <v>117</v>
      </c>
      <c r="D34" s="28"/>
      <c r="E34" s="28"/>
      <c r="F34" s="28"/>
      <c r="G34" s="28"/>
      <c r="H34" s="28"/>
      <c r="I34" s="28"/>
    </row>
    <row r="35" spans="1:9" ht="15" hidden="1" outlineLevel="1">
      <c r="A35" s="26" t="s">
        <v>126</v>
      </c>
      <c r="B35" s="27" t="s">
        <v>127</v>
      </c>
      <c r="C35" s="26" t="s">
        <v>117</v>
      </c>
      <c r="D35" s="28"/>
      <c r="E35" s="28"/>
      <c r="F35" s="28"/>
      <c r="G35" s="28"/>
      <c r="H35" s="28"/>
      <c r="I35" s="28"/>
    </row>
    <row r="36" spans="1:9" ht="30" hidden="1" outlineLevel="1">
      <c r="A36" s="26" t="s">
        <v>28</v>
      </c>
      <c r="B36" s="27" t="s">
        <v>128</v>
      </c>
      <c r="C36" s="26"/>
      <c r="D36" s="28"/>
      <c r="E36" s="28"/>
      <c r="F36" s="28"/>
      <c r="G36" s="28"/>
      <c r="H36" s="28"/>
      <c r="I36" s="28"/>
    </row>
    <row r="37" spans="1:9" ht="45" hidden="1" outlineLevel="1">
      <c r="A37" s="26" t="s">
        <v>29</v>
      </c>
      <c r="B37" s="27" t="s">
        <v>129</v>
      </c>
      <c r="C37" s="26" t="s">
        <v>130</v>
      </c>
      <c r="D37" s="28"/>
      <c r="E37" s="28"/>
      <c r="F37" s="28"/>
      <c r="G37" s="28"/>
      <c r="H37" s="28"/>
      <c r="I37" s="28"/>
    </row>
    <row r="38" spans="1:9" ht="15" hidden="1" outlineLevel="1">
      <c r="A38" s="26" t="s">
        <v>131</v>
      </c>
      <c r="B38" s="27" t="s">
        <v>132</v>
      </c>
      <c r="C38" s="26" t="s">
        <v>117</v>
      </c>
      <c r="D38" s="28"/>
      <c r="E38" s="28"/>
      <c r="F38" s="28"/>
      <c r="G38" s="28"/>
      <c r="H38" s="28"/>
      <c r="I38" s="28"/>
    </row>
    <row r="39" spans="1:9" ht="30" hidden="1" outlineLevel="1">
      <c r="A39" s="26" t="s">
        <v>133</v>
      </c>
      <c r="B39" s="27" t="s">
        <v>134</v>
      </c>
      <c r="C39" s="26" t="s">
        <v>135</v>
      </c>
      <c r="D39" s="28"/>
      <c r="E39" s="28"/>
      <c r="F39" s="28"/>
      <c r="G39" s="28"/>
      <c r="H39" s="28"/>
      <c r="I39" s="28"/>
    </row>
    <row r="40" spans="1:9" ht="30" hidden="1" outlineLevel="1">
      <c r="A40" s="26"/>
      <c r="B40" s="27" t="s">
        <v>136</v>
      </c>
      <c r="C40" s="26" t="s">
        <v>135</v>
      </c>
      <c r="D40" s="28"/>
      <c r="E40" s="28"/>
      <c r="F40" s="28"/>
      <c r="G40" s="28"/>
      <c r="H40" s="28"/>
      <c r="I40" s="28"/>
    </row>
    <row r="41" spans="1:9" ht="30" hidden="1" outlineLevel="1">
      <c r="A41" s="26"/>
      <c r="B41" s="27" t="s">
        <v>137</v>
      </c>
      <c r="C41" s="26" t="s">
        <v>135</v>
      </c>
      <c r="D41" s="28"/>
      <c r="E41" s="28"/>
      <c r="F41" s="28"/>
      <c r="G41" s="28"/>
      <c r="H41" s="28"/>
      <c r="I41" s="28"/>
    </row>
    <row r="42" spans="1:9" ht="12.75" collapsed="1">
      <c r="A42" s="29" t="s">
        <v>138</v>
      </c>
      <c r="B42" s="30"/>
      <c r="C42" s="30"/>
      <c r="D42" s="30"/>
      <c r="E42" s="30"/>
      <c r="F42" s="30"/>
      <c r="G42" s="30"/>
      <c r="H42" s="30"/>
      <c r="I42" s="30"/>
    </row>
  </sheetData>
  <sheetProtection/>
  <mergeCells count="7">
    <mergeCell ref="A1:I1"/>
    <mergeCell ref="A4:A5"/>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 Валерьевич</cp:lastModifiedBy>
  <cp:lastPrinted>2015-04-28T03:37:28Z</cp:lastPrinted>
  <dcterms:created xsi:type="dcterms:W3CDTF">2014-08-15T10:06:32Z</dcterms:created>
  <dcterms:modified xsi:type="dcterms:W3CDTF">2016-11-11T05:46:53Z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